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ownloads\"/>
    </mc:Choice>
  </mc:AlternateContent>
  <xr:revisionPtr revIDLastSave="0" documentId="13_ncr:1_{7207F4DD-2D08-4E8C-8B10-51981D88869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49" i="1" l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A28" i="1"/>
  <c r="I27" i="1"/>
  <c r="E27" i="1"/>
  <c r="I26" i="1"/>
  <c r="E26" i="1"/>
  <c r="J26" i="1" s="1"/>
  <c r="I25" i="1"/>
  <c r="E25" i="1"/>
  <c r="I24" i="1"/>
  <c r="E24" i="1"/>
  <c r="J24" i="1" s="1"/>
  <c r="I23" i="1"/>
  <c r="E23" i="1"/>
  <c r="I22" i="1"/>
  <c r="E22" i="1"/>
  <c r="J22" i="1" s="1"/>
  <c r="I21" i="1"/>
  <c r="E21" i="1"/>
  <c r="I20" i="1"/>
  <c r="E20" i="1"/>
  <c r="J20" i="1" s="1"/>
  <c r="I19" i="1"/>
  <c r="E19" i="1"/>
  <c r="I18" i="1"/>
  <c r="E18" i="1"/>
  <c r="J18" i="1" s="1"/>
  <c r="I17" i="1"/>
  <c r="E17" i="1"/>
  <c r="I16" i="1"/>
  <c r="E16" i="1"/>
  <c r="J16" i="1" s="1"/>
  <c r="I15" i="1"/>
  <c r="E15" i="1"/>
  <c r="I14" i="1"/>
  <c r="E14" i="1"/>
  <c r="J14" i="1" s="1"/>
  <c r="I13" i="1"/>
  <c r="E13" i="1"/>
  <c r="I12" i="1"/>
  <c r="E12" i="1"/>
  <c r="J12" i="1" s="1"/>
  <c r="I11" i="1"/>
  <c r="E11" i="1"/>
  <c r="I10" i="1"/>
  <c r="E10" i="1"/>
  <c r="J10" i="1" s="1"/>
  <c r="I9" i="1"/>
  <c r="E9" i="1"/>
  <c r="I8" i="1"/>
  <c r="E8" i="1"/>
  <c r="J8" i="1" s="1"/>
  <c r="A7" i="1"/>
  <c r="A6" i="1"/>
  <c r="J29" i="1" l="1"/>
  <c r="J31" i="1"/>
  <c r="J33" i="1"/>
  <c r="J35" i="1"/>
  <c r="J37" i="1"/>
  <c r="J39" i="1"/>
  <c r="J41" i="1"/>
  <c r="J43" i="1"/>
  <c r="J45" i="1"/>
  <c r="J47" i="1"/>
  <c r="J49" i="1"/>
  <c r="J32" i="1"/>
  <c r="J38" i="1"/>
  <c r="J42" i="1"/>
  <c r="J46" i="1"/>
  <c r="J48" i="1"/>
  <c r="J30" i="1"/>
  <c r="J34" i="1"/>
  <c r="J36" i="1"/>
  <c r="J40" i="1"/>
  <c r="J44" i="1"/>
  <c r="J9" i="1"/>
  <c r="J11" i="1"/>
  <c r="J13" i="1"/>
  <c r="J15" i="1"/>
  <c r="J17" i="1"/>
  <c r="J19" i="1"/>
  <c r="J21" i="1"/>
  <c r="J23" i="1"/>
  <c r="J25" i="1"/>
  <c r="J27" i="1"/>
  <c r="K6" i="1" l="1"/>
  <c r="A37" i="1"/>
  <c r="A48" i="1"/>
  <c r="A44" i="1"/>
  <c r="A43" i="1"/>
  <c r="A18" i="1"/>
  <c r="A31" i="1"/>
  <c r="A19" i="1"/>
  <c r="A47" i="1"/>
  <c r="A42" i="1"/>
  <c r="A29" i="1"/>
  <c r="A22" i="1"/>
  <c r="A12" i="1"/>
  <c r="A39" i="1"/>
  <c r="A27" i="1"/>
  <c r="A30" i="1"/>
  <c r="A16" i="1"/>
  <c r="A14" i="1"/>
  <c r="A33" i="1"/>
  <c r="A24" i="1"/>
  <c r="A34" i="1"/>
  <c r="A23" i="1"/>
  <c r="A26" i="1"/>
  <c r="A35" i="1"/>
  <c r="A17" i="1"/>
  <c r="A40" i="1"/>
  <c r="A32" i="1"/>
  <c r="A15" i="1"/>
  <c r="A46" i="1"/>
  <c r="A41" i="1"/>
  <c r="A20" i="1"/>
  <c r="A49" i="1"/>
  <c r="A36" i="1"/>
  <c r="A11" i="1"/>
  <c r="A21" i="1"/>
  <c r="A38" i="1"/>
  <c r="A25" i="1"/>
  <c r="A45" i="1"/>
  <c r="A8" i="1"/>
  <c r="A9" i="1"/>
  <c r="A10" i="1"/>
  <c r="A13" i="1"/>
</calcChain>
</file>

<file path=xl/sharedStrings.xml><?xml version="1.0" encoding="utf-8"?>
<sst xmlns="http://schemas.openxmlformats.org/spreadsheetml/2006/main" count="86" uniqueCount="46">
  <si>
    <t>OPENINGS</t>
  </si>
  <si>
    <t>DOORS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</si>
  <si>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3'-0"x8'-0"x1-3/4"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G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Wood/Glass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</si>
  <si>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t>ea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</si>
  <si>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</si>
  <si>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</si>
  <si>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B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</si>
  <si>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14'-8"x8'-3"x1-3/4"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K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Aluminium/Wood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Aluminium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</si>
  <si>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6'-8"x7'-9"x1-3/4"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E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Glass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Aluminium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</si>
  <si>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</si>
  <si>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2'-6"x6'-8"x1-3/4"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</si>
  <si>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</si>
  <si>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8'-0"x7'-4"x2"                 </t>
    </r>
    <r>
      <rPr>
        <b/>
        <sz val="12"/>
        <rFont val="Calibri"/>
        <family val="2"/>
        <scheme val="minor"/>
      </rPr>
      <t xml:space="preserve">          Type:</t>
    </r>
    <r>
      <rPr>
        <sz val="12"/>
        <rFont val="Calibri"/>
        <family val="2"/>
        <scheme val="minor"/>
      </rPr>
      <t xml:space="preserve">L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Aluminium                         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</si>
  <si>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3'-0"x8'-0"x1-3/8"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C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</si>
  <si>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5'-4 3/4"x9'-2 9/32"x1-1/2"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M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/Steel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</si>
  <si>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8'-6"x9'-4 3/4"x1-3/4"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J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</si>
  <si>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17'-1 29/32"x9'-4 3/4"x1-3/4"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K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</si>
  <si>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6'-0"x7'-0"x1-3/4"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T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</si>
  <si>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6'-8"x8'-0"x1-3/4"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</si>
  <si>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6'-0"x8'-0"x1-3/4"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</si>
  <si>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3'-0"x8'-0"x1-3/8"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</si>
  <si>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2'-10"x8'-0"x1/2"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I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Glass                        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</si>
  <si>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17'-1 29/32"x8'-0"x1-3/4"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K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</si>
  <si>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t xml:space="preserve">WINDOWS 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</si>
  <si>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5'-0"x3'-0"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Aluminium/Wood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</si>
  <si>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10'-0"x7'-6"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Z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</si>
  <si>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</si>
  <si>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10'-0"x9'-4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B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</si>
  <si>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</si>
  <si>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3'-0"x4'-6"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</si>
  <si>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5'-0"x6'-4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E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</si>
  <si>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4'-0"x9'-4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C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</si>
  <si>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4'-0"x4'-0"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AA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</si>
  <si>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2'-6"x1'-6"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BB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</si>
  <si>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3'-5 3/4"x2'-6"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</si>
  <si>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6'-11"x8'-0"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M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</si>
  <si>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6'-6"x2'-0"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</si>
  <si>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10'-0"x6'-0"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CC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</si>
  <si>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2'-4"x6'-0"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DD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</si>
  <si>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EE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</si>
  <si>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9'-6"x6'-0"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</si>
  <si>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2'-6"x3'-0"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</si>
  <si>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3'-0"x2'-6"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HH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</si>
  <si>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6'-0"x8'-0"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</si>
  <si>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3'-10"x8'-0"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GG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</si>
  <si>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t>DOORS AND WINDOWS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</si>
</sst>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42" fontId="1" fillId="2" borderId="3" xfId="0" applyNumberFormat="1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left" vertical="top" wrapText="1"/>
    </xf>
    <xf numFmtId="41" fontId="2" fillId="0" borderId="0" xfId="0" applyNumberFormat="1" applyFont="1" applyAlignment="1">
      <alignment horizontal="right" vertical="top"/>
    </xf>
    <xf numFmtId="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42" fontId="1" fillId="0" borderId="6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4" fontId="2" fillId="0" borderId="0" xfId="0" applyNumberFormat="1" applyFont="1" applyAlignment="1">
      <alignment horizontal="center" vertical="top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9525</xdr:rowOff>
    </xdr:from>
    <xdr:to>
      <xdr:col>1</xdr:col>
      <xdr:colOff>2733675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1FB443-1604-4093-0AAD-A372BF79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9525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51"/>
  <sheetViews>
    <sheetView tabSelected="1" workbookViewId="0">
      <selection activeCell="B1" sqref="B1"/>
    </sheetView>
  </sheetViews>
  <sheetFormatPr defaultRowHeight="15" x14ac:dyDescent="0.25"/>
  <cols>
    <col min="2" max="2" width="51.85546875" customWidth="1"/>
    <col min="7" max="7" width="12.28515625" customWidth="1"/>
    <col min="8" max="8" width="13.28515625" customWidth="1"/>
    <col min="9" max="9" width="12.42578125" customWidth="1"/>
    <col min="10" max="10" width="17.42578125" customWidth="1"/>
    <col min="11" max="11" width="17.7109375" customWidth="1"/>
  </cols>
  <sheetData>
    <row r="4" spans="1:11" x14ac:dyDescent="0.25">
      <c r="A4" s="17" t="s">
        <v>45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.75" x14ac:dyDescent="0.25">
      <c r="A6" s="1" t="str">
        <f>IF(F6&lt;&gt;"",1+MAX($A5:A$10),"")</f>
        <v/>
      </c>
      <c r="B6" s="2" t="s">
        <v>0</v>
      </c>
      <c r="C6" s="3"/>
      <c r="D6" s="3"/>
      <c r="E6" s="3"/>
      <c r="F6" s="4"/>
      <c r="G6" s="4"/>
      <c r="H6" s="4"/>
      <c r="I6" s="2"/>
      <c r="J6" s="2"/>
      <c r="K6" s="5">
        <f>SUM(J8:J49)</f>
        <v>81305</v>
      </c>
    </row>
    <row r="7" spans="1:11" ht="15.75" x14ac:dyDescent="0.25">
      <c r="A7" s="6" t="str">
        <f>IF(F7&lt;&gt;"",1+MAX($A6:A$10),"")</f>
        <v/>
      </c>
      <c r="B7" s="7" t="s">
        <v>1</v>
      </c>
      <c r="C7" s="8"/>
      <c r="D7" s="9"/>
      <c r="E7" s="8"/>
      <c r="F7" s="10"/>
      <c r="G7" s="10"/>
      <c r="H7" s="10"/>
      <c r="I7" s="11"/>
      <c r="J7" s="12"/>
      <c r="K7" s="13"/>
    </row>
    <row r="8" spans="1:11" ht="31.5" x14ac:dyDescent="0.25">
      <c r="A8" s="6">
        <f ca="1">IF(F8&lt;&gt;"",1+MAX($A7:A$10),"")</f>
        <v>102</v>
      </c>
      <c r="B8" s="14" t="s">
        <v>2</v>
      </c>
      <c r="C8" s="8">
        <v>1</v>
      </c>
      <c r="D8" s="9">
        <v>0</v>
      </c>
      <c r="E8" s="8">
        <f t="shared" ref="E8:E27" si="0">C8*(1+D8)</f>
        <v>1</v>
      </c>
      <c r="F8" s="10" t="s">
        <v>3</v>
      </c>
      <c r="G8" s="15">
        <v>299.625</v>
      </c>
      <c r="H8" s="15">
        <v>550.375</v>
      </c>
      <c r="I8" s="11">
        <f t="shared" ref="I8:I49" si="1">G8+H8</f>
        <v>850</v>
      </c>
      <c r="J8" s="12">
        <f t="shared" ref="J8:J27" si="2">I8*E8</f>
        <v>850</v>
      </c>
      <c r="K8" s="13"/>
    </row>
    <row r="9" spans="1:11" ht="31.5" x14ac:dyDescent="0.25">
      <c r="A9" s="6">
        <f ca="1">IF(F9&lt;&gt;"",1+MAX($A8:A$10),"")</f>
        <v>103</v>
      </c>
      <c r="B9" s="14" t="s">
        <v>4</v>
      </c>
      <c r="C9" s="8">
        <v>8</v>
      </c>
      <c r="D9" s="9">
        <v>0</v>
      </c>
      <c r="E9" s="8">
        <f t="shared" si="0"/>
        <v>8</v>
      </c>
      <c r="F9" s="10" t="s">
        <v>3</v>
      </c>
      <c r="G9" s="15">
        <v>282</v>
      </c>
      <c r="H9" s="15">
        <v>518</v>
      </c>
      <c r="I9" s="11">
        <f t="shared" si="1"/>
        <v>800</v>
      </c>
      <c r="J9" s="12">
        <f t="shared" si="2"/>
        <v>6400</v>
      </c>
      <c r="K9" s="13"/>
    </row>
    <row r="10" spans="1:11" ht="31.5" x14ac:dyDescent="0.25">
      <c r="A10" s="6">
        <f ca="1">IF(F10&lt;&gt;"",1+MAX($A9:A$10),"")</f>
        <v>104</v>
      </c>
      <c r="B10" s="14" t="s">
        <v>5</v>
      </c>
      <c r="C10" s="8">
        <v>1</v>
      </c>
      <c r="D10" s="9">
        <v>0</v>
      </c>
      <c r="E10" s="8">
        <f t="shared" si="0"/>
        <v>1</v>
      </c>
      <c r="F10" s="10" t="s">
        <v>3</v>
      </c>
      <c r="G10" s="15">
        <v>334.875</v>
      </c>
      <c r="H10" s="15">
        <v>615.125</v>
      </c>
      <c r="I10" s="11">
        <f t="shared" si="1"/>
        <v>950</v>
      </c>
      <c r="J10" s="12">
        <f t="shared" si="2"/>
        <v>950</v>
      </c>
      <c r="K10" s="13"/>
    </row>
    <row r="11" spans="1:11" ht="31.5" x14ac:dyDescent="0.25">
      <c r="A11" s="6">
        <f ca="1">IF(F11&lt;&gt;"",1+MAX($A$10:A10),"")</f>
        <v>105</v>
      </c>
      <c r="B11" s="14" t="s">
        <v>6</v>
      </c>
      <c r="C11" s="8">
        <v>3</v>
      </c>
      <c r="D11" s="9">
        <v>0</v>
      </c>
      <c r="E11" s="8">
        <f t="shared" si="0"/>
        <v>3</v>
      </c>
      <c r="F11" s="10" t="s">
        <v>3</v>
      </c>
      <c r="G11" s="15">
        <v>282</v>
      </c>
      <c r="H11" s="15">
        <v>518</v>
      </c>
      <c r="I11" s="11">
        <f t="shared" si="1"/>
        <v>800</v>
      </c>
      <c r="J11" s="12">
        <f t="shared" si="2"/>
        <v>2400</v>
      </c>
      <c r="K11" s="13"/>
    </row>
    <row r="12" spans="1:11" ht="31.5" x14ac:dyDescent="0.25">
      <c r="A12" s="6">
        <f ca="1">IF(F12&lt;&gt;"",1+MAX($A$10:A11),"")</f>
        <v>106</v>
      </c>
      <c r="B12" s="14" t="s">
        <v>7</v>
      </c>
      <c r="C12" s="8">
        <v>2</v>
      </c>
      <c r="D12" s="9">
        <v>0</v>
      </c>
      <c r="E12" s="8">
        <f t="shared" si="0"/>
        <v>2</v>
      </c>
      <c r="F12" s="10" t="s">
        <v>3</v>
      </c>
      <c r="G12" s="15">
        <v>423</v>
      </c>
      <c r="H12" s="15">
        <v>777</v>
      </c>
      <c r="I12" s="11">
        <f t="shared" si="1"/>
        <v>1200</v>
      </c>
      <c r="J12" s="12">
        <f t="shared" si="2"/>
        <v>2400</v>
      </c>
      <c r="K12" s="13"/>
    </row>
    <row r="13" spans="1:11" ht="31.5" x14ac:dyDescent="0.25">
      <c r="A13" s="6">
        <f ca="1">IF(F13&lt;&gt;"",1+MAX($A$10:A12),"")</f>
        <v>107</v>
      </c>
      <c r="B13" s="14" t="s">
        <v>8</v>
      </c>
      <c r="C13" s="8">
        <v>1</v>
      </c>
      <c r="D13" s="9">
        <v>0</v>
      </c>
      <c r="E13" s="8">
        <f t="shared" si="0"/>
        <v>1</v>
      </c>
      <c r="F13" s="10" t="s">
        <v>3</v>
      </c>
      <c r="G13" s="15">
        <v>352.5</v>
      </c>
      <c r="H13" s="15">
        <v>647.5</v>
      </c>
      <c r="I13" s="11">
        <f t="shared" si="1"/>
        <v>1000</v>
      </c>
      <c r="J13" s="12">
        <f t="shared" si="2"/>
        <v>1000</v>
      </c>
      <c r="K13" s="13"/>
    </row>
    <row r="14" spans="1:11" ht="31.5" x14ac:dyDescent="0.25">
      <c r="A14" s="6">
        <f ca="1">IF(F14&lt;&gt;"",1+MAX($A$10:A13),"")</f>
        <v>108</v>
      </c>
      <c r="B14" s="14" t="s">
        <v>9</v>
      </c>
      <c r="C14" s="8">
        <v>4</v>
      </c>
      <c r="D14" s="9">
        <v>0</v>
      </c>
      <c r="E14" s="8">
        <f t="shared" si="0"/>
        <v>4</v>
      </c>
      <c r="F14" s="10" t="s">
        <v>3</v>
      </c>
      <c r="G14" s="15">
        <v>352.5</v>
      </c>
      <c r="H14" s="15">
        <v>647.5</v>
      </c>
      <c r="I14" s="11">
        <f t="shared" si="1"/>
        <v>1000</v>
      </c>
      <c r="J14" s="12">
        <f t="shared" si="2"/>
        <v>4000</v>
      </c>
      <c r="K14" s="13"/>
    </row>
    <row r="15" spans="1:11" ht="31.5" x14ac:dyDescent="0.25">
      <c r="A15" s="6">
        <f ca="1">IF(F15&lt;&gt;"",1+MAX($A$10:A14),"")</f>
        <v>109</v>
      </c>
      <c r="B15" s="14" t="s">
        <v>10</v>
      </c>
      <c r="C15" s="8">
        <v>1</v>
      </c>
      <c r="D15" s="9">
        <v>0</v>
      </c>
      <c r="E15" s="8">
        <f t="shared" si="0"/>
        <v>1</v>
      </c>
      <c r="F15" s="10" t="s">
        <v>3</v>
      </c>
      <c r="G15" s="15">
        <v>264.375</v>
      </c>
      <c r="H15" s="15">
        <v>485.625</v>
      </c>
      <c r="I15" s="11">
        <f t="shared" si="1"/>
        <v>750</v>
      </c>
      <c r="J15" s="12">
        <f t="shared" si="2"/>
        <v>750</v>
      </c>
      <c r="K15" s="13"/>
    </row>
    <row r="16" spans="1:11" ht="31.5" x14ac:dyDescent="0.25">
      <c r="A16" s="6">
        <f ca="1">IF(F16&lt;&gt;"",1+MAX($A$10:A15),"")</f>
        <v>110</v>
      </c>
      <c r="B16" s="14" t="s">
        <v>11</v>
      </c>
      <c r="C16" s="8">
        <v>1</v>
      </c>
      <c r="D16" s="9">
        <v>0</v>
      </c>
      <c r="E16" s="8">
        <f t="shared" si="0"/>
        <v>1</v>
      </c>
      <c r="F16" s="10" t="s">
        <v>3</v>
      </c>
      <c r="G16" s="15">
        <v>282</v>
      </c>
      <c r="H16" s="15">
        <v>518</v>
      </c>
      <c r="I16" s="11">
        <f t="shared" si="1"/>
        <v>800</v>
      </c>
      <c r="J16" s="12">
        <f t="shared" si="2"/>
        <v>800</v>
      </c>
      <c r="K16" s="13"/>
    </row>
    <row r="17" spans="1:11" ht="31.5" x14ac:dyDescent="0.25">
      <c r="A17" s="6">
        <f ca="1">IF(F17&lt;&gt;"",1+MAX($A$10:A16),"")</f>
        <v>111</v>
      </c>
      <c r="B17" s="14" t="s">
        <v>12</v>
      </c>
      <c r="C17" s="8">
        <v>2</v>
      </c>
      <c r="D17" s="9">
        <v>0</v>
      </c>
      <c r="E17" s="8">
        <f t="shared" si="0"/>
        <v>2</v>
      </c>
      <c r="F17" s="10" t="s">
        <v>3</v>
      </c>
      <c r="G17" s="15">
        <v>423</v>
      </c>
      <c r="H17" s="15">
        <v>777</v>
      </c>
      <c r="I17" s="11">
        <f t="shared" si="1"/>
        <v>1200</v>
      </c>
      <c r="J17" s="12">
        <f t="shared" si="2"/>
        <v>2400</v>
      </c>
      <c r="K17" s="13"/>
    </row>
    <row r="18" spans="1:11" ht="31.5" x14ac:dyDescent="0.25">
      <c r="A18" s="6">
        <f ca="1">IF(F18&lt;&gt;"",1+MAX($A$10:A17),"")</f>
        <v>112</v>
      </c>
      <c r="B18" s="14" t="s">
        <v>13</v>
      </c>
      <c r="C18" s="8">
        <v>6</v>
      </c>
      <c r="D18" s="9">
        <v>0</v>
      </c>
      <c r="E18" s="8">
        <f t="shared" si="0"/>
        <v>6</v>
      </c>
      <c r="F18" s="10" t="s">
        <v>3</v>
      </c>
      <c r="G18" s="15">
        <v>282</v>
      </c>
      <c r="H18" s="15">
        <v>518</v>
      </c>
      <c r="I18" s="11">
        <f t="shared" si="1"/>
        <v>800</v>
      </c>
      <c r="J18" s="12">
        <f t="shared" si="2"/>
        <v>4800</v>
      </c>
      <c r="K18" s="13"/>
    </row>
    <row r="19" spans="1:11" ht="31.5" x14ac:dyDescent="0.25">
      <c r="A19" s="6">
        <f ca="1">IF(F19&lt;&gt;"",1+MAX($A$10:A18),"")</f>
        <v>113</v>
      </c>
      <c r="B19" s="14" t="s">
        <v>14</v>
      </c>
      <c r="C19" s="8">
        <v>1</v>
      </c>
      <c r="D19" s="9">
        <v>0</v>
      </c>
      <c r="E19" s="8">
        <f t="shared" si="0"/>
        <v>1</v>
      </c>
      <c r="F19" s="10" t="s">
        <v>3</v>
      </c>
      <c r="G19" s="15">
        <v>334.875</v>
      </c>
      <c r="H19" s="15">
        <v>615.125</v>
      </c>
      <c r="I19" s="11">
        <f t="shared" si="1"/>
        <v>950</v>
      </c>
      <c r="J19" s="12">
        <f t="shared" si="2"/>
        <v>950</v>
      </c>
      <c r="K19" s="13"/>
    </row>
    <row r="20" spans="1:11" ht="31.5" x14ac:dyDescent="0.25">
      <c r="A20" s="6">
        <f ca="1">IF(F20&lt;&gt;"",1+MAX($A$10:A19),"")</f>
        <v>114</v>
      </c>
      <c r="B20" s="14" t="s">
        <v>15</v>
      </c>
      <c r="C20" s="8">
        <v>1</v>
      </c>
      <c r="D20" s="9">
        <v>0</v>
      </c>
      <c r="E20" s="8">
        <f t="shared" si="0"/>
        <v>1</v>
      </c>
      <c r="F20" s="10" t="s">
        <v>3</v>
      </c>
      <c r="G20" s="15">
        <v>352.5</v>
      </c>
      <c r="H20" s="15">
        <v>647.5</v>
      </c>
      <c r="I20" s="11">
        <f t="shared" si="1"/>
        <v>1000</v>
      </c>
      <c r="J20" s="12">
        <f t="shared" si="2"/>
        <v>1000</v>
      </c>
      <c r="K20" s="13"/>
    </row>
    <row r="21" spans="1:11" ht="31.5" x14ac:dyDescent="0.25">
      <c r="A21" s="6">
        <f ca="1">IF(F21&lt;&gt;"",1+MAX($A$10:A20),"")</f>
        <v>115</v>
      </c>
      <c r="B21" s="14" t="s">
        <v>16</v>
      </c>
      <c r="C21" s="8">
        <v>1</v>
      </c>
      <c r="D21" s="9">
        <v>0</v>
      </c>
      <c r="E21" s="8">
        <f t="shared" si="0"/>
        <v>1</v>
      </c>
      <c r="F21" s="10" t="s">
        <v>3</v>
      </c>
      <c r="G21" s="15">
        <v>634.5</v>
      </c>
      <c r="H21" s="15">
        <v>1165.5</v>
      </c>
      <c r="I21" s="11">
        <f t="shared" si="1"/>
        <v>1800</v>
      </c>
      <c r="J21" s="12">
        <f t="shared" si="2"/>
        <v>1800</v>
      </c>
      <c r="K21" s="13"/>
    </row>
    <row r="22" spans="1:11" ht="31.5" x14ac:dyDescent="0.25">
      <c r="A22" s="6">
        <f ca="1">IF(F22&lt;&gt;"",1+MAX($A$10:A21),"")</f>
        <v>116</v>
      </c>
      <c r="B22" s="14" t="s">
        <v>17</v>
      </c>
      <c r="C22" s="8">
        <v>1</v>
      </c>
      <c r="D22" s="9">
        <v>0</v>
      </c>
      <c r="E22" s="8">
        <f t="shared" si="0"/>
        <v>1</v>
      </c>
      <c r="F22" s="10" t="s">
        <v>3</v>
      </c>
      <c r="G22" s="15">
        <v>370.125</v>
      </c>
      <c r="H22" s="15">
        <v>679.875</v>
      </c>
      <c r="I22" s="11">
        <f t="shared" si="1"/>
        <v>1050</v>
      </c>
      <c r="J22" s="12">
        <f t="shared" si="2"/>
        <v>1050</v>
      </c>
      <c r="K22" s="13"/>
    </row>
    <row r="23" spans="1:11" ht="31.5" x14ac:dyDescent="0.25">
      <c r="A23" s="6">
        <f ca="1">IF(F23&lt;&gt;"",1+MAX($A$10:A22),"")</f>
        <v>117</v>
      </c>
      <c r="B23" s="14" t="s">
        <v>18</v>
      </c>
      <c r="C23" s="8">
        <v>2</v>
      </c>
      <c r="D23" s="9">
        <v>0</v>
      </c>
      <c r="E23" s="8">
        <f t="shared" si="0"/>
        <v>2</v>
      </c>
      <c r="F23" s="10" t="s">
        <v>3</v>
      </c>
      <c r="G23" s="15">
        <v>352.5</v>
      </c>
      <c r="H23" s="15">
        <v>647.5</v>
      </c>
      <c r="I23" s="11">
        <f t="shared" si="1"/>
        <v>1000</v>
      </c>
      <c r="J23" s="12">
        <f t="shared" si="2"/>
        <v>2000</v>
      </c>
      <c r="K23" s="13"/>
    </row>
    <row r="24" spans="1:11" ht="31.5" x14ac:dyDescent="0.25">
      <c r="A24" s="6">
        <f ca="1">IF(F24&lt;&gt;"",1+MAX($A$10:A23),"")</f>
        <v>118</v>
      </c>
      <c r="B24" s="14" t="s">
        <v>19</v>
      </c>
      <c r="C24" s="8">
        <v>1</v>
      </c>
      <c r="D24" s="9">
        <v>0</v>
      </c>
      <c r="E24" s="8">
        <f t="shared" si="0"/>
        <v>1</v>
      </c>
      <c r="F24" s="10" t="s">
        <v>3</v>
      </c>
      <c r="G24" s="15">
        <v>352.5</v>
      </c>
      <c r="H24" s="15">
        <v>647.5</v>
      </c>
      <c r="I24" s="11">
        <f t="shared" si="1"/>
        <v>1000</v>
      </c>
      <c r="J24" s="12">
        <f>I24*E24</f>
        <v>1000</v>
      </c>
      <c r="K24" s="13"/>
    </row>
    <row r="25" spans="1:11" ht="31.5" x14ac:dyDescent="0.25">
      <c r="A25" s="6">
        <f ca="1">IF(F25&lt;&gt;"",1+MAX($A$10:A24),"")</f>
        <v>119</v>
      </c>
      <c r="B25" s="14" t="s">
        <v>20</v>
      </c>
      <c r="C25" s="8">
        <v>9</v>
      </c>
      <c r="D25" s="9">
        <v>0</v>
      </c>
      <c r="E25" s="8">
        <f t="shared" si="0"/>
        <v>9</v>
      </c>
      <c r="F25" s="10" t="s">
        <v>3</v>
      </c>
      <c r="G25" s="15">
        <v>282</v>
      </c>
      <c r="H25" s="15">
        <v>518</v>
      </c>
      <c r="I25" s="11">
        <f t="shared" si="1"/>
        <v>800</v>
      </c>
      <c r="J25" s="12">
        <f t="shared" si="2"/>
        <v>7200</v>
      </c>
      <c r="K25" s="13"/>
    </row>
    <row r="26" spans="1:11" ht="31.5" x14ac:dyDescent="0.25">
      <c r="A26" s="6">
        <f ca="1">IF(F26&lt;&gt;"",1+MAX($A$10:A25),"")</f>
        <v>120</v>
      </c>
      <c r="B26" s="14" t="s">
        <v>21</v>
      </c>
      <c r="C26" s="8">
        <v>1</v>
      </c>
      <c r="D26" s="9">
        <v>0</v>
      </c>
      <c r="E26" s="8">
        <f t="shared" si="0"/>
        <v>1</v>
      </c>
      <c r="F26" s="10" t="s">
        <v>3</v>
      </c>
      <c r="G26" s="15">
        <v>282</v>
      </c>
      <c r="H26" s="15">
        <v>518</v>
      </c>
      <c r="I26" s="11">
        <f t="shared" si="1"/>
        <v>800</v>
      </c>
      <c r="J26" s="12">
        <f t="shared" si="2"/>
        <v>800</v>
      </c>
      <c r="K26" s="13"/>
    </row>
    <row r="27" spans="1:11" ht="31.5" x14ac:dyDescent="0.25">
      <c r="A27" s="6">
        <f ca="1">IF(F27&lt;&gt;"",1+MAX($A$10:A26),"")</f>
        <v>121</v>
      </c>
      <c r="B27" s="14" t="s">
        <v>22</v>
      </c>
      <c r="C27" s="8">
        <v>1</v>
      </c>
      <c r="D27" s="9">
        <v>0</v>
      </c>
      <c r="E27" s="8">
        <f t="shared" si="0"/>
        <v>1</v>
      </c>
      <c r="F27" s="10" t="s">
        <v>3</v>
      </c>
      <c r="G27" s="15">
        <v>634.5</v>
      </c>
      <c r="H27" s="15">
        <v>1165.5</v>
      </c>
      <c r="I27" s="11">
        <f t="shared" si="1"/>
        <v>1800</v>
      </c>
      <c r="J27" s="12">
        <f t="shared" si="2"/>
        <v>1800</v>
      </c>
      <c r="K27" s="13"/>
    </row>
    <row r="28" spans="1:11" ht="15.75" x14ac:dyDescent="0.25">
      <c r="A28" s="6" t="str">
        <f>IF(F28&lt;&gt;"",1+MAX($A$10:A27),"")</f>
        <v/>
      </c>
      <c r="B28" s="7" t="s">
        <v>23</v>
      </c>
      <c r="C28" s="8"/>
      <c r="D28" s="9"/>
      <c r="E28" s="8"/>
      <c r="F28" s="10"/>
      <c r="G28" s="10"/>
      <c r="H28" s="10"/>
      <c r="I28" s="11"/>
      <c r="J28" s="12"/>
      <c r="K28" s="13"/>
    </row>
    <row r="29" spans="1:11" ht="47.25" x14ac:dyDescent="0.25">
      <c r="A29" s="6">
        <f ca="1">IF(F29&lt;&gt;"",1+MAX($A$10:A28),"")</f>
        <v>122</v>
      </c>
      <c r="B29" s="14" t="s">
        <v>24</v>
      </c>
      <c r="C29" s="8">
        <v>1</v>
      </c>
      <c r="D29" s="9">
        <v>0</v>
      </c>
      <c r="E29" s="8">
        <f t="shared" ref="E29:E49" si="3">C29*(1+D29)</f>
        <v>1</v>
      </c>
      <c r="F29" s="10" t="s">
        <v>3</v>
      </c>
      <c r="G29" s="15">
        <v>237.9375</v>
      </c>
      <c r="H29" s="15">
        <v>437.0625</v>
      </c>
      <c r="I29" s="11">
        <f t="shared" si="1"/>
        <v>675</v>
      </c>
      <c r="J29" s="12">
        <f t="shared" ref="J29:J49" si="4">I29*E29</f>
        <v>675</v>
      </c>
      <c r="K29" s="13"/>
    </row>
    <row r="30" spans="1:11" ht="31.5" x14ac:dyDescent="0.25">
      <c r="A30" s="6">
        <f ca="1">IF(F30&lt;&gt;"",1+MAX($A$10:A29),"")</f>
        <v>123</v>
      </c>
      <c r="B30" s="14" t="s">
        <v>25</v>
      </c>
      <c r="C30" s="8">
        <v>1</v>
      </c>
      <c r="D30" s="9">
        <v>0</v>
      </c>
      <c r="E30" s="8">
        <f t="shared" si="3"/>
        <v>1</v>
      </c>
      <c r="F30" s="10" t="s">
        <v>3</v>
      </c>
      <c r="G30" s="15">
        <v>1189.6875</v>
      </c>
      <c r="H30" s="15">
        <v>2185.3125</v>
      </c>
      <c r="I30" s="11">
        <f t="shared" si="1"/>
        <v>3375</v>
      </c>
      <c r="J30" s="12">
        <f t="shared" si="4"/>
        <v>3375</v>
      </c>
      <c r="K30" s="13"/>
    </row>
    <row r="31" spans="1:11" ht="31.5" x14ac:dyDescent="0.25">
      <c r="A31" s="6">
        <f ca="1">IF(F31&lt;&gt;"",1+MAX($A$10:A30),"")</f>
        <v>124</v>
      </c>
      <c r="B31" s="14" t="s">
        <v>26</v>
      </c>
      <c r="C31" s="8">
        <v>2</v>
      </c>
      <c r="D31" s="9">
        <v>0</v>
      </c>
      <c r="E31" s="8">
        <f t="shared" si="3"/>
        <v>2</v>
      </c>
      <c r="F31" s="10" t="s">
        <v>3</v>
      </c>
      <c r="G31" s="15">
        <v>428.28749999999997</v>
      </c>
      <c r="H31" s="15">
        <v>786.71250000000009</v>
      </c>
      <c r="I31" s="11">
        <f t="shared" si="1"/>
        <v>1215</v>
      </c>
      <c r="J31" s="12">
        <f t="shared" si="4"/>
        <v>2430</v>
      </c>
      <c r="K31" s="13"/>
    </row>
    <row r="32" spans="1:11" ht="31.5" x14ac:dyDescent="0.25">
      <c r="A32" s="6">
        <f ca="1">IF(F32&lt;&gt;"",1+MAX($A$10:A31),"")</f>
        <v>125</v>
      </c>
      <c r="B32" s="14" t="s">
        <v>27</v>
      </c>
      <c r="C32" s="8">
        <v>1</v>
      </c>
      <c r="D32" s="9">
        <v>0</v>
      </c>
      <c r="E32" s="8">
        <f t="shared" si="3"/>
        <v>1</v>
      </c>
      <c r="F32" s="10" t="s">
        <v>3</v>
      </c>
      <c r="G32" s="15">
        <v>1427.625</v>
      </c>
      <c r="H32" s="15">
        <v>2622.375</v>
      </c>
      <c r="I32" s="11">
        <f t="shared" si="1"/>
        <v>4050</v>
      </c>
      <c r="J32" s="12">
        <f t="shared" si="4"/>
        <v>4050</v>
      </c>
      <c r="K32" s="13"/>
    </row>
    <row r="33" spans="1:11" ht="31.5" x14ac:dyDescent="0.25">
      <c r="A33" s="6">
        <f ca="1">IF(F33&lt;&gt;"",1+MAX($A$10:A32),"")</f>
        <v>126</v>
      </c>
      <c r="B33" s="14" t="s">
        <v>28</v>
      </c>
      <c r="C33" s="8">
        <v>1</v>
      </c>
      <c r="D33" s="9">
        <v>0</v>
      </c>
      <c r="E33" s="8">
        <f t="shared" si="3"/>
        <v>1</v>
      </c>
      <c r="F33" s="10" t="s">
        <v>3</v>
      </c>
      <c r="G33" s="15">
        <v>352.5</v>
      </c>
      <c r="H33" s="15">
        <v>647.5</v>
      </c>
      <c r="I33" s="11">
        <f t="shared" si="1"/>
        <v>1000</v>
      </c>
      <c r="J33" s="12">
        <f t="shared" si="4"/>
        <v>1000</v>
      </c>
      <c r="K33" s="13"/>
    </row>
    <row r="34" spans="1:11" ht="31.5" x14ac:dyDescent="0.25">
      <c r="A34" s="6">
        <f ca="1">IF(F34&lt;&gt;"",1+MAX($A$10:A33),"")</f>
        <v>127</v>
      </c>
      <c r="B34" s="14" t="s">
        <v>29</v>
      </c>
      <c r="C34" s="8">
        <v>1</v>
      </c>
      <c r="D34" s="9">
        <v>0</v>
      </c>
      <c r="E34" s="8">
        <f t="shared" si="3"/>
        <v>1</v>
      </c>
      <c r="F34" s="10" t="s">
        <v>3</v>
      </c>
      <c r="G34" s="15">
        <v>193.875</v>
      </c>
      <c r="H34" s="15">
        <v>356.125</v>
      </c>
      <c r="I34" s="11">
        <f t="shared" si="1"/>
        <v>550</v>
      </c>
      <c r="J34" s="12">
        <f t="shared" si="4"/>
        <v>550</v>
      </c>
      <c r="K34" s="13"/>
    </row>
    <row r="35" spans="1:11" ht="31.5" x14ac:dyDescent="0.25">
      <c r="A35" s="6">
        <f ca="1">IF(F35&lt;&gt;"",1+MAX($A$10:A34),"")</f>
        <v>128</v>
      </c>
      <c r="B35" s="14" t="s">
        <v>30</v>
      </c>
      <c r="C35" s="8">
        <v>1</v>
      </c>
      <c r="D35" s="9">
        <v>0</v>
      </c>
      <c r="E35" s="8">
        <f t="shared" si="3"/>
        <v>1</v>
      </c>
      <c r="F35" s="10" t="s">
        <v>3</v>
      </c>
      <c r="G35" s="15">
        <v>475.875</v>
      </c>
      <c r="H35" s="15">
        <v>874.125</v>
      </c>
      <c r="I35" s="11">
        <f t="shared" si="1"/>
        <v>1350</v>
      </c>
      <c r="J35" s="12">
        <f t="shared" si="4"/>
        <v>1350</v>
      </c>
      <c r="K35" s="13"/>
    </row>
    <row r="36" spans="1:11" ht="31.5" x14ac:dyDescent="0.25">
      <c r="A36" s="6">
        <f ca="1">IF(F36&lt;&gt;"",1+MAX($A$10:A35),"")</f>
        <v>129</v>
      </c>
      <c r="B36" s="14" t="s">
        <v>31</v>
      </c>
      <c r="C36" s="8">
        <v>1</v>
      </c>
      <c r="D36" s="9">
        <v>0</v>
      </c>
      <c r="E36" s="8">
        <f t="shared" si="3"/>
        <v>1</v>
      </c>
      <c r="F36" s="10" t="s">
        <v>3</v>
      </c>
      <c r="G36" s="15">
        <v>571.04999999999995</v>
      </c>
      <c r="H36" s="15">
        <v>1048.95</v>
      </c>
      <c r="I36" s="11">
        <f t="shared" si="1"/>
        <v>1620</v>
      </c>
      <c r="J36" s="12">
        <f t="shared" si="4"/>
        <v>1620</v>
      </c>
      <c r="K36" s="13"/>
    </row>
    <row r="37" spans="1:11" ht="31.5" x14ac:dyDescent="0.25">
      <c r="A37" s="6">
        <f ca="1">IF(F37&lt;&gt;"",1+MAX($A$10:A36),"")</f>
        <v>130</v>
      </c>
      <c r="B37" s="14" t="s">
        <v>32</v>
      </c>
      <c r="C37" s="8">
        <v>1</v>
      </c>
      <c r="D37" s="9">
        <v>0</v>
      </c>
      <c r="E37" s="8">
        <f t="shared" si="3"/>
        <v>1</v>
      </c>
      <c r="F37" s="10" t="s">
        <v>3</v>
      </c>
      <c r="G37" s="15">
        <v>253.79999999999998</v>
      </c>
      <c r="H37" s="15">
        <v>466.20000000000005</v>
      </c>
      <c r="I37" s="11">
        <f t="shared" si="1"/>
        <v>720</v>
      </c>
      <c r="J37" s="12">
        <f t="shared" si="4"/>
        <v>720</v>
      </c>
      <c r="K37" s="13"/>
    </row>
    <row r="38" spans="1:11" ht="31.5" x14ac:dyDescent="0.25">
      <c r="A38" s="6">
        <f ca="1">IF(F38&lt;&gt;"",1+MAX($A$10:A37),"")</f>
        <v>131</v>
      </c>
      <c r="B38" s="14" t="s">
        <v>33</v>
      </c>
      <c r="C38" s="8">
        <v>1</v>
      </c>
      <c r="D38" s="9">
        <v>0</v>
      </c>
      <c r="E38" s="8">
        <f t="shared" si="3"/>
        <v>1</v>
      </c>
      <c r="F38" s="10" t="s">
        <v>3</v>
      </c>
      <c r="G38" s="15">
        <v>70.5</v>
      </c>
      <c r="H38" s="15">
        <v>129.5</v>
      </c>
      <c r="I38" s="11">
        <f t="shared" si="1"/>
        <v>200</v>
      </c>
      <c r="J38" s="12">
        <f t="shared" si="4"/>
        <v>200</v>
      </c>
      <c r="K38" s="13"/>
    </row>
    <row r="39" spans="1:11" ht="31.5" x14ac:dyDescent="0.25">
      <c r="A39" s="6">
        <f ca="1">IF(F39&lt;&gt;"",1+MAX($A$10:A38),"")</f>
        <v>132</v>
      </c>
      <c r="B39" s="14" t="s">
        <v>34</v>
      </c>
      <c r="C39" s="8">
        <v>7</v>
      </c>
      <c r="D39" s="9">
        <v>0</v>
      </c>
      <c r="E39" s="8">
        <f t="shared" si="3"/>
        <v>7</v>
      </c>
      <c r="F39" s="10" t="s">
        <v>3</v>
      </c>
      <c r="G39" s="15">
        <v>95.174999999999997</v>
      </c>
      <c r="H39" s="15">
        <v>174.82499999999999</v>
      </c>
      <c r="I39" s="11">
        <f t="shared" si="1"/>
        <v>270</v>
      </c>
      <c r="J39" s="12">
        <f t="shared" si="4"/>
        <v>1890</v>
      </c>
      <c r="K39" s="13"/>
    </row>
    <row r="40" spans="1:11" ht="31.5" x14ac:dyDescent="0.25">
      <c r="A40" s="6">
        <f ca="1">IF(F40&lt;&gt;"",1+MAX($A$10:A39),"")</f>
        <v>133</v>
      </c>
      <c r="B40" s="14" t="s">
        <v>35</v>
      </c>
      <c r="C40" s="8">
        <v>1</v>
      </c>
      <c r="D40" s="9">
        <v>0</v>
      </c>
      <c r="E40" s="8">
        <f t="shared" si="3"/>
        <v>1</v>
      </c>
      <c r="F40" s="10" t="s">
        <v>3</v>
      </c>
      <c r="G40" s="15">
        <v>888.3</v>
      </c>
      <c r="H40" s="15">
        <v>1631.7</v>
      </c>
      <c r="I40" s="11">
        <f t="shared" si="1"/>
        <v>2520</v>
      </c>
      <c r="J40" s="12">
        <f t="shared" si="4"/>
        <v>2520</v>
      </c>
      <c r="K40" s="13"/>
    </row>
    <row r="41" spans="1:11" ht="31.5" x14ac:dyDescent="0.25">
      <c r="A41" s="6">
        <f ca="1">IF(F41&lt;&gt;"",1+MAX($A$10:A40),"")</f>
        <v>134</v>
      </c>
      <c r="B41" s="14" t="s">
        <v>36</v>
      </c>
      <c r="C41" s="8">
        <v>1</v>
      </c>
      <c r="D41" s="9">
        <v>0</v>
      </c>
      <c r="E41" s="8">
        <f t="shared" si="3"/>
        <v>1</v>
      </c>
      <c r="F41" s="10" t="s">
        <v>3</v>
      </c>
      <c r="G41" s="15">
        <v>206.21249999999998</v>
      </c>
      <c r="H41" s="15">
        <v>378.78750000000002</v>
      </c>
      <c r="I41" s="11">
        <f t="shared" si="1"/>
        <v>585</v>
      </c>
      <c r="J41" s="12">
        <f t="shared" si="4"/>
        <v>585</v>
      </c>
      <c r="K41" s="13"/>
    </row>
    <row r="42" spans="1:11" ht="31.5" x14ac:dyDescent="0.25">
      <c r="A42" s="6">
        <f ca="1">IF(F42&lt;&gt;"",1+MAX($A$10:A41),"")</f>
        <v>135</v>
      </c>
      <c r="B42" s="14" t="s">
        <v>37</v>
      </c>
      <c r="C42" s="8">
        <v>2</v>
      </c>
      <c r="D42" s="9">
        <v>0</v>
      </c>
      <c r="E42" s="8">
        <f t="shared" si="3"/>
        <v>2</v>
      </c>
      <c r="F42" s="10" t="s">
        <v>3</v>
      </c>
      <c r="G42" s="15">
        <v>951.75</v>
      </c>
      <c r="H42" s="15">
        <v>1748.25</v>
      </c>
      <c r="I42" s="11">
        <f t="shared" si="1"/>
        <v>2700</v>
      </c>
      <c r="J42" s="12">
        <f t="shared" si="4"/>
        <v>5400</v>
      </c>
      <c r="K42" s="13"/>
    </row>
    <row r="43" spans="1:11" ht="31.5" x14ac:dyDescent="0.25">
      <c r="A43" s="6">
        <f ca="1">IF(F43&lt;&gt;"",1+MAX($A$10:A42),"")</f>
        <v>136</v>
      </c>
      <c r="B43" s="14" t="s">
        <v>38</v>
      </c>
      <c r="C43" s="8">
        <v>2</v>
      </c>
      <c r="D43" s="9">
        <v>0</v>
      </c>
      <c r="E43" s="8">
        <f t="shared" si="3"/>
        <v>2</v>
      </c>
      <c r="F43" s="10" t="s">
        <v>3</v>
      </c>
      <c r="G43" s="15">
        <v>237.9375</v>
      </c>
      <c r="H43" s="15">
        <v>437.0625</v>
      </c>
      <c r="I43" s="11">
        <f t="shared" si="1"/>
        <v>675</v>
      </c>
      <c r="J43" s="12">
        <f t="shared" si="4"/>
        <v>1350</v>
      </c>
      <c r="K43" s="13"/>
    </row>
    <row r="44" spans="1:11" ht="31.5" x14ac:dyDescent="0.25">
      <c r="A44" s="6">
        <f ca="1">IF(F44&lt;&gt;"",1+MAX($A$10:A43),"")</f>
        <v>137</v>
      </c>
      <c r="B44" s="14" t="s">
        <v>39</v>
      </c>
      <c r="C44" s="8">
        <v>3</v>
      </c>
      <c r="D44" s="9">
        <v>0</v>
      </c>
      <c r="E44" s="8">
        <f t="shared" si="3"/>
        <v>3</v>
      </c>
      <c r="F44" s="10" t="s">
        <v>3</v>
      </c>
      <c r="G44" s="15">
        <v>237.9375</v>
      </c>
      <c r="H44" s="15">
        <v>437.0625</v>
      </c>
      <c r="I44" s="11">
        <f t="shared" si="1"/>
        <v>675</v>
      </c>
      <c r="J44" s="12">
        <f t="shared" si="4"/>
        <v>2025</v>
      </c>
      <c r="K44" s="13"/>
    </row>
    <row r="45" spans="1:11" ht="31.5" x14ac:dyDescent="0.25">
      <c r="A45" s="6">
        <f ca="1">IF(F45&lt;&gt;"",1+MAX($A$10:A44),"")</f>
        <v>138</v>
      </c>
      <c r="B45" s="14" t="s">
        <v>40</v>
      </c>
      <c r="C45" s="8">
        <v>1</v>
      </c>
      <c r="D45" s="9">
        <v>0</v>
      </c>
      <c r="E45" s="8">
        <f t="shared" si="3"/>
        <v>1</v>
      </c>
      <c r="F45" s="10" t="s">
        <v>3</v>
      </c>
      <c r="G45" s="15">
        <v>904.16249999999991</v>
      </c>
      <c r="H45" s="15">
        <v>1660.8375000000001</v>
      </c>
      <c r="I45" s="11">
        <f t="shared" si="1"/>
        <v>2565</v>
      </c>
      <c r="J45" s="12">
        <f t="shared" si="4"/>
        <v>2565</v>
      </c>
      <c r="K45" s="13"/>
    </row>
    <row r="46" spans="1:11" ht="31.5" x14ac:dyDescent="0.25">
      <c r="A46" s="6">
        <f ca="1">IF(F46&lt;&gt;"",1+MAX($A$10:A45),"")</f>
        <v>139</v>
      </c>
      <c r="B46" s="14" t="s">
        <v>41</v>
      </c>
      <c r="C46" s="8">
        <v>2</v>
      </c>
      <c r="D46" s="9">
        <v>0</v>
      </c>
      <c r="E46" s="8">
        <f t="shared" si="3"/>
        <v>2</v>
      </c>
      <c r="F46" s="10" t="s">
        <v>3</v>
      </c>
      <c r="G46" s="15">
        <v>123.375</v>
      </c>
      <c r="H46" s="15">
        <v>226.625</v>
      </c>
      <c r="I46" s="11">
        <f t="shared" si="1"/>
        <v>350</v>
      </c>
      <c r="J46" s="12">
        <f t="shared" si="4"/>
        <v>700</v>
      </c>
      <c r="K46" s="13"/>
    </row>
    <row r="47" spans="1:11" ht="31.5" x14ac:dyDescent="0.25">
      <c r="A47" s="6">
        <f ca="1">IF(F47&lt;&gt;"",1+MAX($A$10:A46),"")</f>
        <v>140</v>
      </c>
      <c r="B47" s="14" t="s">
        <v>42</v>
      </c>
      <c r="C47" s="8">
        <v>1</v>
      </c>
      <c r="D47" s="9">
        <v>0</v>
      </c>
      <c r="E47" s="8">
        <f t="shared" si="3"/>
        <v>1</v>
      </c>
      <c r="F47" s="10" t="s">
        <v>3</v>
      </c>
      <c r="G47" s="15">
        <v>123.375</v>
      </c>
      <c r="H47" s="15">
        <v>226.625</v>
      </c>
      <c r="I47" s="11">
        <f t="shared" si="1"/>
        <v>350</v>
      </c>
      <c r="J47" s="12">
        <f t="shared" si="4"/>
        <v>350</v>
      </c>
      <c r="K47" s="13"/>
    </row>
    <row r="48" spans="1:11" ht="31.5" x14ac:dyDescent="0.25">
      <c r="A48" s="6">
        <f ca="1">IF(F48&lt;&gt;"",1+MAX($A$10:A47),"")</f>
        <v>141</v>
      </c>
      <c r="B48" s="14" t="s">
        <v>43</v>
      </c>
      <c r="C48" s="8">
        <v>1</v>
      </c>
      <c r="D48" s="9">
        <v>0</v>
      </c>
      <c r="E48" s="8">
        <f t="shared" si="3"/>
        <v>1</v>
      </c>
      <c r="F48" s="10" t="s">
        <v>3</v>
      </c>
      <c r="G48" s="15">
        <v>761.4</v>
      </c>
      <c r="H48" s="15">
        <v>1398.6</v>
      </c>
      <c r="I48" s="11">
        <f t="shared" si="1"/>
        <v>2160</v>
      </c>
      <c r="J48" s="12">
        <f t="shared" si="4"/>
        <v>2160</v>
      </c>
      <c r="K48" s="13"/>
    </row>
    <row r="49" spans="1:11" ht="31.5" x14ac:dyDescent="0.25">
      <c r="A49" s="6">
        <f ca="1">IF(F49&lt;&gt;"",1+MAX($A$10:A48),"")</f>
        <v>142</v>
      </c>
      <c r="B49" s="14" t="s">
        <v>44</v>
      </c>
      <c r="C49" s="8">
        <v>1</v>
      </c>
      <c r="D49" s="9">
        <v>0</v>
      </c>
      <c r="E49" s="8">
        <f t="shared" si="3"/>
        <v>1</v>
      </c>
      <c r="F49" s="10" t="s">
        <v>3</v>
      </c>
      <c r="G49" s="15">
        <v>507.59999999999997</v>
      </c>
      <c r="H49" s="15">
        <v>932.40000000000009</v>
      </c>
      <c r="I49" s="11">
        <f t="shared" si="1"/>
        <v>1440</v>
      </c>
      <c r="J49" s="12">
        <f t="shared" si="4"/>
        <v>1440</v>
      </c>
      <c r="K49" s="13"/>
    </row>
    <row r="50" spans="1:1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</sheetData>
  <sheetProtection algorithmName="SHA-512" hashValue="is8ExK39WlyknD6JXvdinuwps8tpCKdunaY5KNDBogSIoT0fbaeTgtj0Z8/q42PCn4DJyBHC6m4oLue4xDTfzg==" saltValue="/jTRD97EGE793hxARV+Yfw==" spinCount="100000" sheet="1" objects="1" scenarios="1" selectLockedCells="1" selectUnlockedCells="1"/>
  <mergeCells count="1">
    <mergeCell ref="A4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dcterms:created xsi:type="dcterms:W3CDTF">2021-04-27T20:24:07Z</dcterms:created>
  <dcterms:modified xsi:type="dcterms:W3CDTF">2023-07-14T11:43:39Z</dcterms:modified>
</cp:coreProperties>
</file>